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124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<sst xmlns="http://schemas.openxmlformats.org/spreadsheetml/2006/main" count="38" uniqueCount="37">
  <si>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Date</t>
  </si>
  <si>
    <t>PR</t>
  </si>
  <si>
    <t>My Cost</t>
  </si>
  <si>
    <t>Links Sold</t>
  </si>
  <si>
    <t>Done</t>
  </si>
  <si>
    <t>Client</t>
  </si>
  <si>
    <t>Client Link</t>
  </si>
  <si>
    <t>Anchor Text/Keywords</t>
  </si>
  <si>
    <t>SEO Offer</t>
  </si>
  <si>
    <t>SEO Destination</t>
  </si>
  <si>
    <t>Revenue</t>
  </si>
  <si>
    <t>PayPal</t>
  </si>
  <si>
    <t>Profit</t>
  </si>
  <si>
    <t>Subscription?</t>
  </si>
  <si>
    <t>Review?</t>
  </si>
  <si>
    <t>iTrader?</t>
  </si>
  <si>
    <t>Notes</t>
  </si>
  <si>
    <t>y</t>
  </si>
  <si>
    <t>kjell</t>
  </si>
  <si>
    <t>replace user ID in offer links with yhuiopeddy</t>
  </si>
  <si>
    <t>http://www.vehicletrackingsystems.org.uk</t>
  </si>
  <si>
    <t>www.vehicletrackingsystems.org.uk</t>
  </si>
  <si>
    <t>www.trackcompare.co.uk</t>
  </si>
  <si>
    <t>http://search-engine-optimisation-software.co.uk/o/yhuiopeddy&amp;o=kzqcp</t>
  </si>
  <si>
    <t>http://adoptionnorthlondon.org.uk/</t>
  </si>
  <si>
    <t>http://www.trackcompare.co.uk</t>
  </si>
  <si>
    <t>http://gardenstrusts.co.uk/</t>
  </si>
  <si>
    <t>http://search-engine-optimisation-software.co.uk/o/yhuiopeddy&amp;o=hqvf7</t>
  </si>
  <si>
    <t>http://search-engine-optimisation-software.co.uk/o/yhuiopeddy&amp;o=aej5h</t>
  </si>
  <si>
    <t>http://www.eta-art.co.uk/</t>
  </si>
  <si>
    <t>business, training, seminars</t>
  </si>
  <si>
    <t>http://search-engine-optimisation-software.co.uk/o/yhuiopeddy&amp;o=s7kib</t>
  </si>
  <si>
    <t>http://sebaweb.org.uk/</t>
  </si>
  <si>
    <t>business, education</t>
  </si>
  <si>
    <t>http://search-engine-optimisation-software.co.uk/o/yhuiopeddy&amp;o=z2569</t>
  </si>
  <si>
    <t>http://scfuk.org.uk/</t>
  </si>
  <si>
    <t>children, education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</si>
</sst>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Font="1" applyBorder="1" applyAlignment="1">
      <alignment/>
    </xf>
    <xf numFmtId="44" fontId="0" fillId="0" borderId="0" xfId="17" applyAlignment="1">
      <alignment/>
    </xf>
    <xf numFmtId="16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17" applyNumberFormat="1" applyAlignment="1">
      <alignment/>
    </xf>
    <xf numFmtId="44" fontId="0" fillId="0" borderId="0" xfId="17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optionnorthlondon.org.uk/" TargetMode="External" /><Relationship Id="rId2" Type="http://schemas.openxmlformats.org/officeDocument/2006/relationships/hyperlink" Target="http://www.vehicletrackingsystems.org.uk/" TargetMode="External" /><Relationship Id="rId3" Type="http://schemas.openxmlformats.org/officeDocument/2006/relationships/hyperlink" Target="http://forums.digitalpoint.com/member.php?u=176348" TargetMode="External" /><Relationship Id="rId4" Type="http://schemas.openxmlformats.org/officeDocument/2006/relationships/hyperlink" Target="http://www.trackcompare.co.uk/" TargetMode="External" /><Relationship Id="rId5" Type="http://schemas.openxmlformats.org/officeDocument/2006/relationships/hyperlink" Target="http://gardenstrusts.co.uk/" TargetMode="External" /><Relationship Id="rId6" Type="http://schemas.openxmlformats.org/officeDocument/2006/relationships/hyperlink" Target="http://search-engine-optimisation-software.co.uk/o/yhuiopeddy&amp;o=hqvf7" TargetMode="External" /><Relationship Id="rId7" Type="http://schemas.openxmlformats.org/officeDocument/2006/relationships/hyperlink" Target="http://search-engine-optimisation-software.co.uk/o/yhuiopeddy&amp;o=kzqcp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 topLeftCell="A1">
      <selection activeCell="C21" sqref="C21"/>
    </sheetView>
  </sheetViews>
  <sheetFormatPr defaultColWidth="9.140625" defaultRowHeight="12.75"/>
  <cols>
    <col min="3" max="3" width="38.7109375" style="0" bestFit="1" customWidth="1"/>
    <col min="9" max="9" width="10.140625" style="0" bestFit="1" customWidth="1"/>
  </cols>
  <sheetData>
    <row r="3" spans="1:22" ht="12.75">
      <c r="A3" s="1" t="s">
        <v>3</v>
      </c>
      <c r="C3" t="s">
        <v>19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5" t="s">
        <v>4</v>
      </c>
      <c r="B4" s="5" t="s">
        <v>0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</v>
      </c>
      <c r="I4" s="6" t="s">
        <v>10</v>
      </c>
      <c r="J4" s="6" t="s">
        <v>2</v>
      </c>
      <c r="K4" s="6" t="s">
        <v>11</v>
      </c>
      <c r="L4" s="6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4"/>
      <c r="R4" s="7"/>
      <c r="S4" s="7"/>
      <c r="T4" s="7"/>
      <c r="U4" s="7"/>
      <c r="V4" s="7"/>
    </row>
    <row r="5" spans="1:11" ht="12.75">
      <c r="A5" t="s">
        <v>17</v>
      </c>
      <c r="B5" s="9">
        <v>40098</v>
      </c>
      <c r="C5" s="2" t="s">
        <v>18</v>
      </c>
      <c r="D5" s="2" t="s">
        <v>20</v>
      </c>
      <c r="E5" t="s">
        <v>21</v>
      </c>
      <c r="F5" s="2" t="s">
        <v>23</v>
      </c>
      <c r="G5" s="2" t="s">
        <v>24</v>
      </c>
      <c r="I5" s="8"/>
      <c r="J5" s="8">
        <v>74.35</v>
      </c>
      <c r="K5" s="8">
        <f>J5*0.015</f>
        <v>1.1152499999999999</v>
      </c>
    </row>
    <row r="6" spans="1:11" ht="12.75">
      <c r="A6" t="s">
        <v>17</v>
      </c>
      <c r="D6" s="2" t="s">
        <v>25</v>
      </c>
      <c r="E6" t="s">
        <v>22</v>
      </c>
      <c r="F6" s="2" t="s">
        <v>27</v>
      </c>
      <c r="G6" s="2" t="s">
        <v>26</v>
      </c>
      <c r="I6" s="8"/>
      <c r="J6" s="8">
        <v>74.35</v>
      </c>
      <c r="K6" s="8">
        <f>J6*0.015</f>
        <v>1.1152499999999999</v>
      </c>
    </row>
    <row r="7" spans="9:12" ht="12.75">
      <c r="I7" s="8">
        <v>235</v>
      </c>
      <c r="J7" s="8">
        <f>SUM(J5:J6)</f>
        <v>148.7</v>
      </c>
      <c r="K7" s="8">
        <f>J7*0.015</f>
        <v>2.2304999999999997</v>
      </c>
      <c r="L7" s="10">
        <f>I7-J7-K7</f>
        <v>84.0695</v>
      </c>
    </row>
    <row r="10" spans="1:12" ht="12.75">
      <c r="A10" t="s">
        <v>28</v>
      </c>
      <c r="B10" s="2" t="s">
        <v>29</v>
      </c>
      <c r="C10" s="11">
        <v>54</v>
      </c>
      <c r="D10" s="8">
        <f>C10*1.4</f>
        <v>75.6</v>
      </c>
      <c r="E10" s="12">
        <f>D10+(D10*0.9)</f>
        <v>143.64</v>
      </c>
      <c r="F10" s="12">
        <f>D10+(D10*0.75)</f>
        <v>132.29999999999998</v>
      </c>
      <c r="G10" s="12">
        <f>D10+(D10*0.5)</f>
        <v>113.39999999999999</v>
      </c>
      <c r="H10" s="12">
        <f>D10+(D10*0.25)</f>
        <v>94.5</v>
      </c>
      <c r="I10" s="13">
        <f>G10-D10</f>
        <v>37.8</v>
      </c>
      <c r="J10" s="11">
        <v>4</v>
      </c>
      <c r="K10" s="14"/>
      <c r="L10" t="s">
        <v>30</v>
      </c>
    </row>
    <row r="11" spans="1:12" ht="12.75">
      <c r="A11" t="s">
        <v>31</v>
      </c>
      <c r="B11" s="2" t="s">
        <v>32</v>
      </c>
      <c r="C11" s="11">
        <v>34</v>
      </c>
      <c r="D11" s="8">
        <f>C11*1.4</f>
        <v>47.599999999999994</v>
      </c>
      <c r="E11" s="12">
        <f>D11+(D11*0.9)</f>
        <v>90.44</v>
      </c>
      <c r="F11" s="12">
        <f>D11+(D11*0.75)</f>
        <v>83.29999999999998</v>
      </c>
      <c r="G11" s="12">
        <f>D11+(D11*0.5)</f>
        <v>71.39999999999999</v>
      </c>
      <c r="H11" s="12">
        <f>D11+(D11*0.25)</f>
        <v>59.49999999999999</v>
      </c>
      <c r="I11" s="13">
        <f>G11-D11</f>
        <v>23.799999999999997</v>
      </c>
      <c r="J11" s="11">
        <v>3</v>
      </c>
      <c r="K11" s="14"/>
      <c r="L11" t="s">
        <v>33</v>
      </c>
    </row>
    <row r="12" spans="1:12" ht="12.75">
      <c r="A12" t="s">
        <v>34</v>
      </c>
      <c r="B12" s="2" t="s">
        <v>35</v>
      </c>
      <c r="C12" s="11">
        <v>54</v>
      </c>
      <c r="D12" s="8">
        <f>C12*1.4</f>
        <v>75.6</v>
      </c>
      <c r="E12" s="12">
        <f>D12+(D12*0.9)</f>
        <v>143.64</v>
      </c>
      <c r="F12" s="12">
        <f>D12+(D12*0.75)</f>
        <v>132.29999999999998</v>
      </c>
      <c r="G12" s="12">
        <f>D12+(D12*0.5)</f>
        <v>113.39999999999999</v>
      </c>
      <c r="H12" s="12">
        <f>D12+(D12*0.25)</f>
        <v>94.5</v>
      </c>
      <c r="I12" s="13">
        <f>G12-D12</f>
        <v>37.8</v>
      </c>
      <c r="J12" s="11">
        <v>4</v>
      </c>
      <c r="K12" s="14"/>
      <c r="L12" t="s">
        <v>36</v>
      </c>
    </row>
  </sheetData>
  <hyperlinks>
    <hyperlink ref="G5" r:id="rId1" display="http://adoptionnorthlondon.org.uk/"/>
    <hyperlink ref="D5" r:id="rId2" display="http://www.vehicletrackingsystems.org.uk/"/>
    <hyperlink ref="C5" r:id="rId3" display="http://forums.digitalpoint.com/member.php?u=176348"/>
    <hyperlink ref="D6" r:id="rId4" display="http://www.trackcompare.co.uk/"/>
    <hyperlink ref="G6" r:id="rId5" display="http://gardenstrusts.co.uk/"/>
    <hyperlink ref="F6" r:id="rId6" display="http://search-engine-optimisation-software.co.uk/o/yhuiopeddy&amp;o=hqvf7"/>
    <hyperlink ref="F5" r:id="rId7" display="http://search-engine-optimisation-software.co.uk/o/yhuiopeddy&amp;o=kzqcp"/>
  </hyperlinks>
  <printOptions/>
  <pageMargins left="0.75" right="0.75" top="1" bottom="1" header="0.5" footer="0.5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Fidelity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a465875</dc:creator>
  <cp:keywords/>
  <dc:description/>
  <cp:lastModifiedBy>a465875</cp:lastModifiedBy>
  <dcterms:created xsi:type="dcterms:W3CDTF">2009-09-02T15:24:52Z</dcterms:created>
  <dcterms:modified xsi:type="dcterms:W3CDTF">2009-10-12T20:38:33Z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